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liyet Analizi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2E6DA4"/>
      <sz val="9"/>
    </font>
    <font>
      <name val="Arial"/>
      <b val="1"/>
      <color rgb="00FFFFFF"/>
      <sz val="9"/>
    </font>
    <font>
      <name val="Arial"/>
      <b val="1"/>
      <color rgb="00FFFFFF"/>
      <sz val="10"/>
    </font>
    <font>
      <name val="Arial"/>
      <sz val="9"/>
    </font>
    <font>
      <name val="Arial"/>
      <b val="1"/>
      <sz val="9"/>
    </font>
    <font>
      <name val="Arial"/>
      <b val="1"/>
      <color rgb="00FFFFFF"/>
      <sz val="11"/>
    </font>
    <font>
      <name val="Arial"/>
      <b val="1"/>
      <color rgb="00FFFFFF"/>
      <sz val="13"/>
    </font>
    <font>
      <name val="Arial"/>
      <color rgb="00000000"/>
      <sz val="9"/>
    </font>
  </fonts>
  <fills count="8">
    <fill>
      <patternFill/>
    </fill>
    <fill>
      <patternFill patternType="gray125"/>
    </fill>
    <fill>
      <patternFill patternType="solid">
        <fgColor rgb="001A3A5C"/>
      </patternFill>
    </fill>
    <fill>
      <patternFill patternType="solid">
        <fgColor rgb="00D6E4F0"/>
      </patternFill>
    </fill>
    <fill>
      <patternFill patternType="solid">
        <fgColor rgb="002E6DA4"/>
      </patternFill>
    </fill>
    <fill>
      <patternFill patternType="solid">
        <fgColor rgb="0034495E"/>
      </patternFill>
    </fill>
    <fill>
      <patternFill patternType="solid">
        <fgColor rgb="00FFFFFF"/>
      </patternFill>
    </fill>
    <fill>
      <patternFill patternType="solid">
        <fgColor rgb="00E8F4F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0" fillId="3" borderId="0" pivotButton="0" quotePrefix="0" xfId="0"/>
    <xf numFmtId="0" fontId="3" fillId="4" borderId="0" applyAlignment="1" pivotButton="0" quotePrefix="0" xfId="0">
      <alignment horizontal="center" vertical="center" wrapText="1"/>
    </xf>
    <xf numFmtId="0" fontId="4" fillId="5" borderId="0" applyAlignment="1" pivotButton="0" quotePrefix="0" xfId="0">
      <alignment horizontal="left" vertical="center"/>
    </xf>
    <xf numFmtId="0" fontId="5" fillId="6" borderId="0" applyAlignment="1" pivotButton="0" quotePrefix="0" xfId="0">
      <alignment horizontal="center" vertical="center"/>
    </xf>
    <xf numFmtId="0" fontId="5" fillId="6" borderId="0" applyAlignment="1" pivotButton="0" quotePrefix="0" xfId="0">
      <alignment horizontal="left" vertical="center"/>
    </xf>
    <xf numFmtId="4" fontId="5" fillId="6" borderId="0" applyAlignment="1" pivotButton="0" quotePrefix="0" xfId="0">
      <alignment horizontal="left" vertical="center"/>
    </xf>
    <xf numFmtId="0" fontId="5" fillId="7" borderId="0" applyAlignment="1" pivotButton="0" quotePrefix="0" xfId="0">
      <alignment horizontal="center" vertical="center"/>
    </xf>
    <xf numFmtId="0" fontId="5" fillId="7" borderId="0" applyAlignment="1" pivotButton="0" quotePrefix="0" xfId="0">
      <alignment horizontal="left" vertical="center"/>
    </xf>
    <xf numFmtId="4" fontId="5" fillId="7" borderId="0" applyAlignment="1" pivotButton="0" quotePrefix="0" xfId="0">
      <alignment horizontal="left" vertical="center"/>
    </xf>
    <xf numFmtId="0" fontId="6" fillId="0" borderId="0" pivotButton="0" quotePrefix="0" xfId="0"/>
    <xf numFmtId="4" fontId="2" fillId="3" borderId="0" pivotButton="0" quotePrefix="0" xfId="0"/>
    <xf numFmtId="0" fontId="7" fillId="2" borderId="0" applyAlignment="1" pivotButton="0" quotePrefix="0" xfId="0">
      <alignment horizontal="right" vertical="center"/>
    </xf>
    <xf numFmtId="4" fontId="8" fillId="2" borderId="0" pivotButton="0" quotePrefix="0" xfId="0"/>
    <xf numFmtId="0" fontId="5" fillId="0" borderId="0" pivotButton="0" quotePrefix="0" xfId="0"/>
    <xf numFmtId="4" fontId="9" fillId="0" borderId="0" pivotButton="0" quotePrefix="0" xfId="0"/>
    <xf numFmtId="0" fontId="7" fillId="4" borderId="0" pivotButton="0" quotePrefix="0" xfId="0"/>
    <xf numFmtId="4" fontId="7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4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18" customWidth="1" min="3" max="3"/>
    <col width="10" customWidth="1" min="4" max="4"/>
    <col width="10" customWidth="1" min="5" max="5"/>
    <col width="18" customWidth="1" min="6" max="6"/>
    <col width="16" customWidth="1" min="7" max="7"/>
  </cols>
  <sheetData>
    <row r="1" ht="32" customHeight="1">
      <c r="A1" s="1" t="inlineStr">
        <is>
          <t>MECHANISTRAIL — PROJE MALİYET ANALİZİ</t>
        </is>
      </c>
    </row>
    <row r="2" ht="16" customHeight="1">
      <c r="A2" s="2" t="inlineStr">
        <is>
          <t>Proje:</t>
        </is>
      </c>
      <c r="B2" s="3" t="n"/>
      <c r="D2" s="2" t="inlineStr">
        <is>
          <t>Tarih:</t>
        </is>
      </c>
      <c r="E2" s="3" t="n"/>
    </row>
    <row r="3" ht="16" customHeight="1">
      <c r="A3" s="2" t="inlineStr">
        <is>
          <t>Müşteri:</t>
        </is>
      </c>
      <c r="B3" s="3" t="n"/>
      <c r="D3" s="2" t="inlineStr">
        <is>
          <t>Para Birimi:</t>
        </is>
      </c>
      <c r="E3" t="inlineStr">
        <is>
          <t>₺</t>
        </is>
      </c>
    </row>
    <row r="4" ht="8" customHeight="1"/>
    <row r="5" ht="22" customHeight="1">
      <c r="A5" s="4" t="inlineStr">
        <is>
          <t>#</t>
        </is>
      </c>
      <c r="B5" s="4" t="inlineStr">
        <is>
          <t>Maliyet Kalemi</t>
        </is>
      </c>
      <c r="C5" s="4" t="inlineStr">
        <is>
          <t>Kategori</t>
        </is>
      </c>
      <c r="D5" s="4" t="inlineStr">
        <is>
          <t>Birim</t>
        </is>
      </c>
      <c r="E5" s="4" t="inlineStr">
        <is>
          <t>Miktar</t>
        </is>
      </c>
      <c r="F5" s="4" t="inlineStr">
        <is>
          <t>Birim Fiyat (₺)</t>
        </is>
      </c>
      <c r="G5" s="4" t="inlineStr">
        <is>
          <t>Toplam (₺)</t>
        </is>
      </c>
    </row>
    <row r="6" ht="20" customHeight="1">
      <c r="A6" s="5" t="inlineStr">
        <is>
          <t>MALZEME MALİYETLERİ</t>
        </is>
      </c>
    </row>
    <row r="7" ht="18" customHeight="1">
      <c r="A7" s="6" t="inlineStr">
        <is>
          <t>1.1</t>
        </is>
      </c>
      <c r="B7" s="7" t="inlineStr">
        <is>
          <t>Hammadde (Çelik/Al)</t>
        </is>
      </c>
      <c r="C7" s="6" t="inlineStr">
        <is>
          <t>Malzeme</t>
        </is>
      </c>
      <c r="D7" s="6" t="inlineStr">
        <is>
          <t>kg</t>
        </is>
      </c>
      <c r="E7" s="6" t="n">
        <v>0</v>
      </c>
      <c r="F7" s="8" t="n">
        <v>0</v>
      </c>
      <c r="G7" s="8">
        <f>E7*F7</f>
        <v/>
      </c>
    </row>
    <row r="8" ht="18" customHeight="1">
      <c r="A8" s="9" t="inlineStr">
        <is>
          <t>1.2</t>
        </is>
      </c>
      <c r="B8" s="10" t="inlineStr">
        <is>
          <t>Satın alma parçaları</t>
        </is>
      </c>
      <c r="C8" s="9" t="inlineStr">
        <is>
          <t>Malzeme</t>
        </is>
      </c>
      <c r="D8" s="9" t="inlineStr">
        <is>
          <t>adet</t>
        </is>
      </c>
      <c r="E8" s="9" t="n">
        <v>0</v>
      </c>
      <c r="F8" s="11" t="n">
        <v>0</v>
      </c>
      <c r="G8" s="11">
        <f>E8*F8</f>
        <v/>
      </c>
    </row>
    <row r="9" ht="18" customHeight="1">
      <c r="A9" s="6" t="inlineStr">
        <is>
          <t>1.3</t>
        </is>
      </c>
      <c r="B9" s="7" t="inlineStr">
        <is>
          <t>Elektronik komponentler</t>
        </is>
      </c>
      <c r="C9" s="6" t="inlineStr">
        <is>
          <t>Malzeme</t>
        </is>
      </c>
      <c r="D9" s="6" t="inlineStr">
        <is>
          <t>adet</t>
        </is>
      </c>
      <c r="E9" s="6" t="n">
        <v>0</v>
      </c>
      <c r="F9" s="8" t="n">
        <v>0</v>
      </c>
      <c r="G9" s="8">
        <f>E9*F9</f>
        <v/>
      </c>
    </row>
    <row r="10" ht="18" customHeight="1">
      <c r="A10" s="9" t="inlineStr">
        <is>
          <t>1.4</t>
        </is>
      </c>
      <c r="B10" s="10" t="inlineStr">
        <is>
          <t>Bağlantı elemanları</t>
        </is>
      </c>
      <c r="C10" s="9" t="inlineStr">
        <is>
          <t>Malzeme</t>
        </is>
      </c>
      <c r="D10" s="9" t="inlineStr">
        <is>
          <t>adet</t>
        </is>
      </c>
      <c r="E10" s="9" t="n">
        <v>0</v>
      </c>
      <c r="F10" s="11" t="n">
        <v>0</v>
      </c>
      <c r="G10" s="11">
        <f>E10*F10</f>
        <v/>
      </c>
    </row>
    <row r="11" ht="20" customHeight="1">
      <c r="F11" s="12" t="inlineStr">
        <is>
          <t>Ara Toplam:</t>
        </is>
      </c>
      <c r="G11" s="13">
        <f>SUM(G7:G10)</f>
        <v/>
      </c>
    </row>
    <row r="12" ht="20" customHeight="1">
      <c r="A12" s="5" t="inlineStr">
        <is>
          <t>İŞÇİLİK MALİYETLERİ</t>
        </is>
      </c>
    </row>
    <row r="13" ht="18" customHeight="1">
      <c r="A13" s="6" t="inlineStr">
        <is>
          <t>2.1</t>
        </is>
      </c>
      <c r="B13" s="7" t="inlineStr">
        <is>
          <t>Mühendislik tasarım</t>
        </is>
      </c>
      <c r="C13" s="6" t="inlineStr">
        <is>
          <t>İşçilik</t>
        </is>
      </c>
      <c r="D13" s="6" t="inlineStr">
        <is>
          <t>saat</t>
        </is>
      </c>
      <c r="E13" s="6" t="n">
        <v>0</v>
      </c>
      <c r="F13" s="8" t="n">
        <v>0</v>
      </c>
      <c r="G13" s="8">
        <f>E13*F13</f>
        <v/>
      </c>
    </row>
    <row r="14" ht="18" customHeight="1">
      <c r="A14" s="9" t="inlineStr">
        <is>
          <t>2.2</t>
        </is>
      </c>
      <c r="B14" s="10" t="inlineStr">
        <is>
          <t>Programlama / yazılım</t>
        </is>
      </c>
      <c r="C14" s="9" t="inlineStr">
        <is>
          <t>İşçilik</t>
        </is>
      </c>
      <c r="D14" s="9" t="inlineStr">
        <is>
          <t>saat</t>
        </is>
      </c>
      <c r="E14" s="9" t="n">
        <v>0</v>
      </c>
      <c r="F14" s="11" t="n">
        <v>0</v>
      </c>
      <c r="G14" s="11">
        <f>E14*F14</f>
        <v/>
      </c>
    </row>
    <row r="15" ht="18" customHeight="1">
      <c r="A15" s="6" t="inlineStr">
        <is>
          <t>2.3</t>
        </is>
      </c>
      <c r="B15" s="7" t="inlineStr">
        <is>
          <t>İmalat işçiliği</t>
        </is>
      </c>
      <c r="C15" s="6" t="inlineStr">
        <is>
          <t>İşçilik</t>
        </is>
      </c>
      <c r="D15" s="6" t="inlineStr">
        <is>
          <t>saat</t>
        </is>
      </c>
      <c r="E15" s="6" t="n">
        <v>0</v>
      </c>
      <c r="F15" s="8" t="n">
        <v>0</v>
      </c>
      <c r="G15" s="8">
        <f>E15*F15</f>
        <v/>
      </c>
    </row>
    <row r="16" ht="18" customHeight="1">
      <c r="A16" s="9" t="inlineStr">
        <is>
          <t>2.4</t>
        </is>
      </c>
      <c r="B16" s="10" t="inlineStr">
        <is>
          <t>Kalite kontrol</t>
        </is>
      </c>
      <c r="C16" s="9" t="inlineStr">
        <is>
          <t>İşçilik</t>
        </is>
      </c>
      <c r="D16" s="9" t="inlineStr">
        <is>
          <t>saat</t>
        </is>
      </c>
      <c r="E16" s="9" t="n">
        <v>0</v>
      </c>
      <c r="F16" s="11" t="n">
        <v>0</v>
      </c>
      <c r="G16" s="11">
        <f>E16*F16</f>
        <v/>
      </c>
    </row>
    <row r="17" ht="20" customHeight="1">
      <c r="F17" s="12" t="inlineStr">
        <is>
          <t>Ara Toplam:</t>
        </is>
      </c>
      <c r="G17" s="13">
        <f>SUM(G13:G16)</f>
        <v/>
      </c>
    </row>
    <row r="18" ht="20" customHeight="1">
      <c r="A18" s="5" t="inlineStr">
        <is>
          <t>DIŞ HİZMET MALİYETLERİ</t>
        </is>
      </c>
    </row>
    <row r="19" ht="18" customHeight="1">
      <c r="A19" s="6" t="inlineStr">
        <is>
          <t>3.1</t>
        </is>
      </c>
      <c r="B19" s="7" t="inlineStr">
        <is>
          <t>Talaşlı imalat (dış)</t>
        </is>
      </c>
      <c r="C19" s="6" t="inlineStr">
        <is>
          <t>Dış Hizmet</t>
        </is>
      </c>
      <c r="D19" s="6" t="inlineStr">
        <is>
          <t>iş</t>
        </is>
      </c>
      <c r="E19" s="6" t="n">
        <v>0</v>
      </c>
      <c r="F19" s="8" t="n">
        <v>0</v>
      </c>
      <c r="G19" s="8">
        <f>E19*F19</f>
        <v/>
      </c>
    </row>
    <row r="20" ht="18" customHeight="1">
      <c r="A20" s="9" t="inlineStr">
        <is>
          <t>3.2</t>
        </is>
      </c>
      <c r="B20" s="10" t="inlineStr">
        <is>
          <t>Yüzey işlemi</t>
        </is>
      </c>
      <c r="C20" s="9" t="inlineStr">
        <is>
          <t>Dış Hizmet</t>
        </is>
      </c>
      <c r="D20" s="9" t="inlineStr">
        <is>
          <t>iş</t>
        </is>
      </c>
      <c r="E20" s="9" t="n">
        <v>0</v>
      </c>
      <c r="F20" s="11" t="n">
        <v>0</v>
      </c>
      <c r="G20" s="11">
        <f>E20*F20</f>
        <v/>
      </c>
    </row>
    <row r="21" ht="18" customHeight="1">
      <c r="A21" s="6" t="inlineStr">
        <is>
          <t>3.3</t>
        </is>
      </c>
      <c r="B21" s="7" t="inlineStr">
        <is>
          <t>Testler / sertifikasyon</t>
        </is>
      </c>
      <c r="C21" s="6" t="inlineStr">
        <is>
          <t>Dış Hizmet</t>
        </is>
      </c>
      <c r="D21" s="6" t="inlineStr">
        <is>
          <t>iş</t>
        </is>
      </c>
      <c r="E21" s="6" t="n">
        <v>0</v>
      </c>
      <c r="F21" s="8" t="n">
        <v>0</v>
      </c>
      <c r="G21" s="8">
        <f>E21*F21</f>
        <v/>
      </c>
    </row>
    <row r="22" ht="20" customHeight="1">
      <c r="F22" s="12" t="inlineStr">
        <is>
          <t>Ara Toplam:</t>
        </is>
      </c>
      <c r="G22" s="13">
        <f>SUM(G19:G21)</f>
        <v/>
      </c>
    </row>
    <row r="23" ht="20" customHeight="1">
      <c r="A23" s="5" t="inlineStr">
        <is>
          <t>GENEL GİDERLER</t>
        </is>
      </c>
    </row>
    <row r="24" ht="18" customHeight="1">
      <c r="A24" s="9" t="inlineStr">
        <is>
          <t>4.1</t>
        </is>
      </c>
      <c r="B24" s="10" t="inlineStr">
        <is>
          <t>Nakliye / lojistik</t>
        </is>
      </c>
      <c r="C24" s="9" t="inlineStr">
        <is>
          <t>Genel Gider</t>
        </is>
      </c>
      <c r="D24" s="9" t="inlineStr">
        <is>
          <t>iş</t>
        </is>
      </c>
      <c r="E24" s="9" t="n">
        <v>0</v>
      </c>
      <c r="F24" s="11" t="n">
        <v>0</v>
      </c>
      <c r="G24" s="11">
        <f>E24*F24</f>
        <v/>
      </c>
    </row>
    <row r="25" ht="18" customHeight="1">
      <c r="A25" s="6" t="inlineStr">
        <is>
          <t>4.2</t>
        </is>
      </c>
      <c r="B25" s="7" t="inlineStr">
        <is>
          <t>Ambalaj</t>
        </is>
      </c>
      <c r="C25" s="6" t="inlineStr">
        <is>
          <t>Genel Gider</t>
        </is>
      </c>
      <c r="D25" s="6" t="inlineStr">
        <is>
          <t>adet</t>
        </is>
      </c>
      <c r="E25" s="6" t="n">
        <v>0</v>
      </c>
      <c r="F25" s="8" t="n">
        <v>0</v>
      </c>
      <c r="G25" s="8">
        <f>E25*F25</f>
        <v/>
      </c>
    </row>
    <row r="26" ht="18" customHeight="1">
      <c r="A26" s="9" t="inlineStr">
        <is>
          <t>4.3</t>
        </is>
      </c>
      <c r="B26" s="10" t="inlineStr">
        <is>
          <t>Diğer</t>
        </is>
      </c>
      <c r="C26" s="9" t="inlineStr">
        <is>
          <t>Genel Gider</t>
        </is>
      </c>
      <c r="D26" s="9" t="inlineStr">
        <is>
          <t>iş</t>
        </is>
      </c>
      <c r="E26" s="9" t="n">
        <v>0</v>
      </c>
      <c r="F26" s="11" t="n">
        <v>0</v>
      </c>
      <c r="G26" s="11">
        <f>E26*F26</f>
        <v/>
      </c>
    </row>
    <row r="27" ht="20" customHeight="1">
      <c r="F27" s="12" t="inlineStr">
        <is>
          <t>Ara Toplam:</t>
        </is>
      </c>
      <c r="G27" s="13">
        <f>SUM(G24:G26)</f>
        <v/>
      </c>
    </row>
    <row r="29" ht="26" customHeight="1">
      <c r="A29" s="14" t="inlineStr">
        <is>
          <t>TOPLAM MALİYET</t>
        </is>
      </c>
      <c r="G29" s="15">
        <f>SUM(G11,G17,G22,G27)</f>
        <v/>
      </c>
    </row>
    <row r="31" ht="22" customHeight="1">
      <c r="F31" s="16" t="inlineStr">
        <is>
          <t>Genel Gider Payı (%)</t>
        </is>
      </c>
      <c r="G31" s="17">
        <f>G29*0.15</f>
        <v/>
      </c>
    </row>
    <row r="32" ht="22" customHeight="1">
      <c r="F32" s="16" t="inlineStr">
        <is>
          <t>Kar Marjı (%)</t>
        </is>
      </c>
      <c r="G32" s="17">
        <f>G29*0.20</f>
        <v/>
      </c>
    </row>
    <row r="33" ht="22" customHeight="1">
      <c r="F33" s="16" t="inlineStr">
        <is>
          <t>KDV (20%)</t>
        </is>
      </c>
      <c r="G33" s="17">
        <f>(G29+G31+G32)*0.20</f>
        <v/>
      </c>
    </row>
    <row r="34" ht="22" customHeight="1">
      <c r="F34" s="18" t="inlineStr">
        <is>
          <t>TOPLAM TEKLİF FİYATI</t>
        </is>
      </c>
      <c r="G34" s="19">
        <f>SUM(G29,G31,G32,G33)</f>
        <v/>
      </c>
    </row>
  </sheetData>
  <mergeCells count="6">
    <mergeCell ref="A1:G1"/>
    <mergeCell ref="A18:G18"/>
    <mergeCell ref="A6:G6"/>
    <mergeCell ref="A12:G12"/>
    <mergeCell ref="A29:F29"/>
    <mergeCell ref="A23:G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2026-05-20T14:25:35Z</dcterms:created>
  <dcterms:modified xmlns:dcterms="http://purl.org/dc/terms/" xmlns:xsi="http://www.w3.org/2001/XMLSchema-instance" xsi:type="dcterms:W3CDTF">2026-05-20T14:25:35Z</dcterms:modified>
</cp:coreProperties>
</file>